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бщая\ОТЧЕТ ФУ за неделю\2023\09\29.09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7" i="2"/>
  <c r="C6" i="2" s="1"/>
  <c r="C9" i="2" l="1"/>
  <c r="C18" i="2" s="1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<sst xmlns="http://schemas.openxmlformats.org/spreadsheetml/2006/main" count="28" uniqueCount="28">
  <si>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</si>
  <si>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</si>
  <si>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</si>
  <si>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</si>
  <si>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</si>
  <si>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</si>
  <si>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</si>
  <si>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</si>
  <si>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</si>
  <si>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</si>
  <si>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Заместитель главы администрации - начальник финансового управления администрации Благодарненского городского округа Ставропольского края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</si>
  <si>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</si>
  <si>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</si>
  <si>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</si>
  <si>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</si>
  <si>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</si>
  <si>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</si>
  <si>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</si>
  <si>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</si>
  <si>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</si>
  <si>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</si>
  <si>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Кассовый расход на 21.09.2023 года</t>
  </si>
  <si>
    <t>По состоянию на 28.09.2023 года численность получателей составила 787 человек.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</si>
  <si>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2 151 006,86 рублей.</t>
  </si>
  <si>
    <t>Информация о реализации национальных проектов на территории Благодарненского городского округа Ставропольского края по состоянию на 28 сентября 2023 года</t>
  </si>
  <si>
    <t>Кассовый расход на 28.09.2023 года</t>
  </si>
  <si>
    <t>Кассовый расход с 21.09.2023 года по 28.09.2023 года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</si>
  <si>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1 095 439,23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(не 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1 066 457,60 рублей. Заключены муниципальные контракты:   от 06.02.2023 года №0821300000123000002_125154 в сумме 1 066 457,60 рублей (исполнен). от 17.04.2023 года № 2023.495508 в сумме 289 900,00 рублей (не исполнен). от 26.04.2023 года №2023.513825 в сумме 89 081,62 рублей (не исполнен).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</si>
</sst>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="40" zoomScaleNormal="30" zoomScaleSheetLayoutView="40" workbookViewId="0">
      <selection activeCell="E11" sqref="E11:E12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11" ht="22.5" hidden="1" customHeight="1" x14ac:dyDescent="0.45">
      <c r="A2" s="37"/>
      <c r="B2" s="37"/>
      <c r="C2" s="37"/>
      <c r="D2" s="37"/>
      <c r="E2" s="37"/>
      <c r="F2" s="37"/>
      <c r="G2" s="37"/>
      <c r="H2" s="37"/>
      <c r="I2" s="37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12</v>
      </c>
      <c r="B4" s="5" t="s">
        <v>8</v>
      </c>
      <c r="C4" s="6" t="s">
        <v>21</v>
      </c>
      <c r="D4" s="6" t="s">
        <v>25</v>
      </c>
      <c r="E4" s="5" t="s">
        <v>26</v>
      </c>
      <c r="F4" s="5" t="s">
        <v>5</v>
      </c>
      <c r="G4" s="5" t="s">
        <v>0</v>
      </c>
      <c r="H4" s="38" t="s">
        <v>7</v>
      </c>
      <c r="I4" s="39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0">
        <v>8</v>
      </c>
      <c r="I5" s="41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58831666.270000003</v>
      </c>
      <c r="D6" s="9">
        <f t="shared" si="0"/>
        <v>58913522.719999999</v>
      </c>
      <c r="E6" s="9">
        <f>E7</f>
        <v>81856.44999999553</v>
      </c>
      <c r="F6" s="9">
        <f>F7</f>
        <v>23711231.849999994</v>
      </c>
      <c r="G6" s="10">
        <f>D6/B6</f>
        <v>0.71302508584262414</v>
      </c>
      <c r="H6" s="42"/>
      <c r="I6" s="43"/>
    </row>
    <row r="7" spans="1:11" ht="66" x14ac:dyDescent="0.45">
      <c r="A7" s="8" t="s">
        <v>2</v>
      </c>
      <c r="B7" s="9">
        <f>B8</f>
        <v>82624754.569999993</v>
      </c>
      <c r="C7" s="9">
        <f>C8</f>
        <v>58831666.270000003</v>
      </c>
      <c r="D7" s="9">
        <f>D8</f>
        <v>58913522.719999999</v>
      </c>
      <c r="E7" s="9">
        <f>E8</f>
        <v>81856.44999999553</v>
      </c>
      <c r="F7" s="9">
        <f>F8</f>
        <v>23711231.849999994</v>
      </c>
      <c r="G7" s="10">
        <f t="shared" ref="G7:G18" si="1">D7/B7</f>
        <v>0.71302508584262414</v>
      </c>
      <c r="H7" s="42"/>
      <c r="I7" s="43"/>
    </row>
    <row r="8" spans="1:11" ht="132" x14ac:dyDescent="0.45">
      <c r="A8" s="11" t="s">
        <v>9</v>
      </c>
      <c r="B8" s="12">
        <v>82624754.569999993</v>
      </c>
      <c r="C8" s="12">
        <v>58831666.270000003</v>
      </c>
      <c r="D8" s="12">
        <v>58913522.719999999</v>
      </c>
      <c r="E8" s="12">
        <f>D8-C8</f>
        <v>81856.44999999553</v>
      </c>
      <c r="F8" s="13">
        <f>B8-D8</f>
        <v>23711231.849999994</v>
      </c>
      <c r="G8" s="10">
        <f t="shared" si="1"/>
        <v>0.71302508584262414</v>
      </c>
      <c r="H8" s="31" t="s">
        <v>22</v>
      </c>
      <c r="I8" s="32"/>
      <c r="J8" s="29"/>
      <c r="K8" s="30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4279902.49</v>
      </c>
      <c r="D9" s="14">
        <f>D10+D13</f>
        <v>4312903.6899999995</v>
      </c>
      <c r="E9" s="14">
        <f>E10+E13</f>
        <v>33001.200000000186</v>
      </c>
      <c r="F9" s="9">
        <f t="shared" ref="F9:F13" si="2">B9-C9</f>
        <v>2482853.1400000006</v>
      </c>
      <c r="G9" s="10">
        <f t="shared" si="1"/>
        <v>0.6377435362099575</v>
      </c>
      <c r="H9" s="33"/>
      <c r="I9" s="34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2143309.63</v>
      </c>
      <c r="D10" s="14">
        <f t="shared" si="3"/>
        <v>2161896.83</v>
      </c>
      <c r="E10" s="14">
        <f>E11</f>
        <v>18587.200000000186</v>
      </c>
      <c r="F10" s="9">
        <f t="shared" si="2"/>
        <v>747568.8200000003</v>
      </c>
      <c r="G10" s="10">
        <f t="shared" si="1"/>
        <v>0.7478338738178355</v>
      </c>
      <c r="H10" s="44"/>
      <c r="I10" s="45"/>
    </row>
    <row r="11" spans="1:11" ht="408" customHeight="1" x14ac:dyDescent="0.45">
      <c r="A11" s="52" t="s">
        <v>15</v>
      </c>
      <c r="B11" s="56">
        <v>2890878.45</v>
      </c>
      <c r="C11" s="56">
        <v>2143309.63</v>
      </c>
      <c r="D11" s="56">
        <v>2161896.83</v>
      </c>
      <c r="E11" s="56">
        <f>D11-C11</f>
        <v>18587.200000000186</v>
      </c>
      <c r="F11" s="54">
        <f>B11-D11</f>
        <v>728981.62000000011</v>
      </c>
      <c r="G11" s="50">
        <f t="shared" si="1"/>
        <v>0.7478338738178355</v>
      </c>
      <c r="H11" s="46" t="s">
        <v>27</v>
      </c>
      <c r="I11" s="47"/>
    </row>
    <row r="12" spans="1:11" ht="203.25" customHeight="1" x14ac:dyDescent="0.45">
      <c r="A12" s="53"/>
      <c r="B12" s="57"/>
      <c r="C12" s="57"/>
      <c r="D12" s="57"/>
      <c r="E12" s="57"/>
      <c r="F12" s="55"/>
      <c r="G12" s="51"/>
      <c r="H12" s="48"/>
      <c r="I12" s="49"/>
    </row>
    <row r="13" spans="1:11" ht="132" customHeight="1" x14ac:dyDescent="0.45">
      <c r="A13" s="26" t="s">
        <v>14</v>
      </c>
      <c r="B13" s="27">
        <f>B14</f>
        <v>3871877.18</v>
      </c>
      <c r="C13" s="27">
        <f>C14</f>
        <v>2136592.86</v>
      </c>
      <c r="D13" s="27">
        <f>D14</f>
        <v>2151006.86</v>
      </c>
      <c r="E13" s="27">
        <f>E14</f>
        <v>14414</v>
      </c>
      <c r="F13" s="9">
        <f t="shared" si="2"/>
        <v>1735284.3200000003</v>
      </c>
      <c r="G13" s="10">
        <f t="shared" si="1"/>
        <v>0.55554625314845341</v>
      </c>
      <c r="H13" s="24"/>
      <c r="I13" s="25"/>
    </row>
    <row r="14" spans="1:11" ht="166.5" customHeight="1" x14ac:dyDescent="0.45">
      <c r="A14" s="16" t="s">
        <v>16</v>
      </c>
      <c r="B14" s="17">
        <v>3871877.18</v>
      </c>
      <c r="C14" s="17">
        <v>2136592.86</v>
      </c>
      <c r="D14" s="17">
        <v>2151006.86</v>
      </c>
      <c r="E14" s="17">
        <f>D14-C14</f>
        <v>14414</v>
      </c>
      <c r="F14" s="13">
        <f>B14-D14</f>
        <v>1720870.3200000003</v>
      </c>
      <c r="G14" s="10">
        <f t="shared" si="1"/>
        <v>0.55554625314845341</v>
      </c>
      <c r="H14" s="28" t="s">
        <v>23</v>
      </c>
      <c r="I14" s="25"/>
    </row>
    <row r="15" spans="1:11" x14ac:dyDescent="0.45">
      <c r="A15" s="8" t="s">
        <v>17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18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19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20</v>
      </c>
      <c r="I17" s="25"/>
    </row>
    <row r="18" spans="1:9" ht="38.25" customHeight="1" x14ac:dyDescent="0.45">
      <c r="A18" s="20" t="s">
        <v>13</v>
      </c>
      <c r="B18" s="18">
        <f>B7+B9+B15</f>
        <v>90387510.199999988</v>
      </c>
      <c r="C18" s="18">
        <f>C7+C9+C15</f>
        <v>64111568.760000005</v>
      </c>
      <c r="D18" s="18">
        <f>D7+D9+D15</f>
        <v>64226426.409999996</v>
      </c>
      <c r="E18" s="18">
        <f>E7+E9+E15</f>
        <v>114857.64999999572</v>
      </c>
      <c r="F18" s="9">
        <f>B18-D18</f>
        <v>26161083.789999992</v>
      </c>
      <c r="G18" s="10">
        <f t="shared" si="1"/>
        <v>0.71056749176834832</v>
      </c>
      <c r="H18" s="44"/>
      <c r="I18" s="45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35" t="s">
        <v>10</v>
      </c>
      <c r="B21" s="35"/>
      <c r="C21" s="21"/>
      <c r="D21" s="21"/>
      <c r="E21" s="21"/>
      <c r="F21" s="1" t="s">
        <v>11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E11:E12"/>
    <mergeCell ref="D11:D12"/>
    <mergeCell ref="C11:C12"/>
    <mergeCell ref="B11:B12"/>
    <mergeCell ref="J8:K8"/>
    <mergeCell ref="H8:I8"/>
    <mergeCell ref="H9:I9"/>
    <mergeCell ref="A21:B21"/>
    <mergeCell ref="A1:I1"/>
    <mergeCell ref="A2:I2"/>
    <mergeCell ref="H4:I4"/>
    <mergeCell ref="H5:I5"/>
    <mergeCell ref="H6:I6"/>
    <mergeCell ref="H10:I10"/>
    <mergeCell ref="H7:I7"/>
    <mergeCell ref="H18:I18"/>
    <mergeCell ref="H11:I12"/>
    <mergeCell ref="G11:G12"/>
    <mergeCell ref="A11:A12"/>
    <mergeCell ref="F11:F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BLANIP1</cp:lastModifiedBy>
  <cp:lastPrinted>2023-09-28T07:49:05Z</cp:lastPrinted>
  <dcterms:created xsi:type="dcterms:W3CDTF">2019-07-19T11:40:04Z</dcterms:created>
  <dcterms:modified xsi:type="dcterms:W3CDTF">2023-09-29T11:55:14Z</dcterms:modified>
</cp:coreProperties>
</file>